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1"/>
  </bookViews>
  <sheets>
    <sheet name="Dati" sheetId="1" r:id="rId1"/>
    <sheet name="Polare Velivolo" sheetId="2" r:id="rId2"/>
  </sheets>
  <definedNames>
    <definedName name="b">'Dati'!$B$10</definedName>
    <definedName name="eta">'Dati'!$B$53</definedName>
    <definedName name="lambda">'Polare Velivolo'!$C$8</definedName>
    <definedName name="le">'Polare Velivolo'!$C$10</definedName>
    <definedName name="Q">'Dati'!$B$8</definedName>
    <definedName name="S">'Dati'!$B$9</definedName>
    <definedName name="Wm0">'Dati'!$B$52</definedName>
  </definedNames>
  <calcPr fullCalcOnLoad="1"/>
</workbook>
</file>

<file path=xl/sharedStrings.xml><?xml version="1.0" encoding="utf-8"?>
<sst xmlns="http://schemas.openxmlformats.org/spreadsheetml/2006/main" count="83" uniqueCount="68">
  <si>
    <t>Velivolo</t>
  </si>
  <si>
    <t>Canadair CL-415</t>
  </si>
  <si>
    <t>Superficie Alare</t>
  </si>
  <si>
    <t>m2</t>
  </si>
  <si>
    <t>Apertura Alare</t>
  </si>
  <si>
    <t>m</t>
  </si>
  <si>
    <t>Profilo Alare</t>
  </si>
  <si>
    <t>NACA 2421</t>
  </si>
  <si>
    <t>Cr0 fusoliera</t>
  </si>
  <si>
    <t>Cr0 gondole motrici</t>
  </si>
  <si>
    <t>Cr0 impennaggi</t>
  </si>
  <si>
    <t>Superficie frontale fusoliera</t>
  </si>
  <si>
    <t>-</t>
  </si>
  <si>
    <t>Superficie frontale di una gondola motrice</t>
  </si>
  <si>
    <t>Superficie impennaggi di coda</t>
  </si>
  <si>
    <t>Peso</t>
  </si>
  <si>
    <t>N</t>
  </si>
  <si>
    <t>cp</t>
  </si>
  <si>
    <t>cr</t>
  </si>
  <si>
    <t>Allungamento</t>
  </si>
  <si>
    <t>b^2/S</t>
  </si>
  <si>
    <t>u</t>
  </si>
  <si>
    <t>l</t>
  </si>
  <si>
    <r>
      <t>l</t>
    </r>
    <r>
      <rPr>
        <sz val="10"/>
        <rFont val="Arial"/>
        <family val="2"/>
      </rPr>
      <t>e</t>
    </r>
  </si>
  <si>
    <r>
      <t>l</t>
    </r>
    <r>
      <rPr>
        <sz val="10"/>
        <rFont val="Arial"/>
        <family val="2"/>
      </rPr>
      <t>*u</t>
    </r>
  </si>
  <si>
    <t>Incidenze indotte, resistenze indotte e polare ala finita</t>
  </si>
  <si>
    <r>
      <t>a</t>
    </r>
    <r>
      <rPr>
        <sz val="8"/>
        <rFont val="Arial"/>
        <family val="2"/>
      </rPr>
      <t>i</t>
    </r>
  </si>
  <si>
    <t>a</t>
  </si>
  <si>
    <r>
      <t>cr</t>
    </r>
    <r>
      <rPr>
        <sz val="7"/>
        <rFont val="Arial"/>
        <family val="2"/>
      </rPr>
      <t>i</t>
    </r>
  </si>
  <si>
    <t>cp-alfa e polare profilo</t>
  </si>
  <si>
    <t>Incidenze e resistenze indotte</t>
  </si>
  <si>
    <t>a + ai</t>
  </si>
  <si>
    <t>Cp-alfa ala finita</t>
  </si>
  <si>
    <t>Polare ala finita</t>
  </si>
  <si>
    <t>cp profilo</t>
  </si>
  <si>
    <t>cp - ala</t>
  </si>
  <si>
    <t>cr profilo</t>
  </si>
  <si>
    <t>cr + cri (=cr ala)</t>
  </si>
  <si>
    <t>1. Allungamento</t>
  </si>
  <si>
    <t>2. Incidenze indotte, resistenze indotte e polare ala finita</t>
  </si>
  <si>
    <t>3. Polare velivolo Completo</t>
  </si>
  <si>
    <r>
      <t>Coefficienti Cr0</t>
    </r>
    <r>
      <rPr>
        <sz val="7"/>
        <rFont val="Arial"/>
        <family val="2"/>
      </rPr>
      <t>i</t>
    </r>
    <r>
      <rPr>
        <sz val="10"/>
        <rFont val="Arial"/>
        <family val="2"/>
      </rPr>
      <t xml:space="preserve"> - contributi alla resistenza di fusoliera, gondole motrici e impennaggi</t>
    </r>
  </si>
  <si>
    <t>fusoliera</t>
  </si>
  <si>
    <r>
      <t>Cr0*S</t>
    </r>
    <r>
      <rPr>
        <sz val="7"/>
        <rFont val="Arial"/>
        <family val="2"/>
      </rPr>
      <t>i</t>
    </r>
    <r>
      <rPr>
        <sz val="10"/>
        <rFont val="Arial"/>
        <family val="2"/>
      </rPr>
      <t>/S</t>
    </r>
  </si>
  <si>
    <r>
      <t>S</t>
    </r>
    <r>
      <rPr>
        <sz val="7"/>
        <rFont val="Arial"/>
        <family val="2"/>
      </rPr>
      <t>i</t>
    </r>
  </si>
  <si>
    <t>gondole motrici</t>
  </si>
  <si>
    <t>impennaggi</t>
  </si>
  <si>
    <t>contributo totale Cr0</t>
  </si>
  <si>
    <r>
      <t>Cr0</t>
    </r>
    <r>
      <rPr>
        <sz val="7"/>
        <rFont val="Arial"/>
        <family val="2"/>
      </rPr>
      <t>i</t>
    </r>
  </si>
  <si>
    <t>cr ala</t>
  </si>
  <si>
    <t>cr velivolo</t>
  </si>
  <si>
    <t>Polare ala finita e velivolo</t>
  </si>
  <si>
    <t>1 Dati Velivolo</t>
  </si>
  <si>
    <t>2 polare del profilo</t>
  </si>
  <si>
    <t>3 propulsori</t>
  </si>
  <si>
    <t>Indice</t>
  </si>
  <si>
    <t>1. Dati Velivolo</t>
  </si>
  <si>
    <t>2. Polare del Profilo NACA 2421</t>
  </si>
  <si>
    <t>Polare velivolo Completo</t>
  </si>
  <si>
    <t>Polare analitica</t>
  </si>
  <si>
    <t>4. Polare analitica</t>
  </si>
  <si>
    <t>Cp</t>
  </si>
  <si>
    <t>Cp^2</t>
  </si>
  <si>
    <t>Cr</t>
  </si>
  <si>
    <t>Cofficienti</t>
  </si>
  <si>
    <t>b</t>
  </si>
  <si>
    <t>Verifica Numerica</t>
  </si>
  <si>
    <t>a+b*Cp^2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</si>
</sst>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0"/>
    <numFmt numFmtId="171" formatCode="0.000"/>
  </numFmts>
  <fonts count="1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sz val="10"/>
      <name val="Symbol"/>
      <family val="1"/>
    </font>
    <font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sz val="9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Alignment="1">
      <alignment horizontal="center"/>
    </xf>
    <xf numFmtId="170" fontId="6" fillId="0" borderId="8" xfId="0" applyNumberFormat="1" applyFont="1" applyBorder="1" applyAlignment="1">
      <alignment horizontal="center"/>
    </xf>
    <xf numFmtId="170" fontId="0" fillId="0" borderId="2" xfId="0" applyNumberFormat="1" applyBorder="1" applyAlignment="1">
      <alignment horizontal="center"/>
    </xf>
    <xf numFmtId="170" fontId="0" fillId="0" borderId="3" xfId="0" applyNumberFormat="1" applyBorder="1" applyAlignment="1">
      <alignment horizontal="center"/>
    </xf>
    <xf numFmtId="170" fontId="0" fillId="0" borderId="4" xfId="0" applyNumberFormat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170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170" fontId="0" fillId="0" borderId="0" xfId="0" applyNumberFormat="1" applyBorder="1" applyAlignment="1">
      <alignment horizontal="center"/>
    </xf>
    <xf numFmtId="170" fontId="0" fillId="0" borderId="6" xfId="0" applyNumberFormat="1" applyBorder="1" applyAlignment="1">
      <alignment horizontal="center"/>
    </xf>
    <xf numFmtId="0" fontId="0" fillId="0" borderId="9" xfId="0" applyBorder="1" applyAlignment="1">
      <alignment/>
    </xf>
    <xf numFmtId="0" fontId="8" fillId="2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Fill="1" applyBorder="1" applyAlignment="1">
      <alignment/>
    </xf>
    <xf numFmtId="0" fontId="8" fillId="2" borderId="8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/>
    </xf>
    <xf numFmtId="170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/>
    </xf>
    <xf numFmtId="170" fontId="0" fillId="2" borderId="0" xfId="0" applyNumberForma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170" fontId="0" fillId="2" borderId="6" xfId="0" applyNumberFormat="1" applyFill="1" applyBorder="1" applyAlignment="1">
      <alignment horizontal="center"/>
    </xf>
    <xf numFmtId="0" fontId="0" fillId="2" borderId="7" xfId="0" applyFill="1" applyBorder="1" applyAlignment="1">
      <alignment/>
    </xf>
    <xf numFmtId="17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0" fontId="9" fillId="0" borderId="13" xfId="0" applyNumberFormat="1" applyFont="1" applyBorder="1" applyAlignment="1">
      <alignment horizontal="center" wrapText="1"/>
    </xf>
    <xf numFmtId="170" fontId="9" fillId="0" borderId="14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NACA 2421: Cp/alfa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Dati!$C$20</c:f>
              <c:strCache>
                <c:ptCount val="1"/>
                <c:pt idx="0">
                  <c:v>cp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Dati!$B$21:$B$28</c:f>
              <c:numCache/>
            </c:numRef>
          </c:xVal>
          <c:yVal>
            <c:numRef>
              <c:f>Dati!$C$21:$C$28</c:f>
              <c:numCache/>
            </c:numRef>
          </c:yVal>
          <c:smooth val="1"/>
        </c:ser>
        <c:axId val="52696923"/>
        <c:axId val="4510260"/>
      </c:scatterChart>
      <c:valAx>
        <c:axId val="52696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alfa [gradi]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0260"/>
        <c:crosses val="autoZero"/>
        <c:crossBetween val="midCat"/>
        <c:dispUnits/>
      </c:valAx>
      <c:valAx>
        <c:axId val="4510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6969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NACA 2421: Cp/Cr</a:t>
            </a:r>
          </a:p>
        </c:rich>
      </c:tx>
      <c:layout>
        <c:manualLayout>
          <c:xMode val="factor"/>
          <c:yMode val="factor"/>
          <c:x val="-0.003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12675"/>
          <c:w val="0.865"/>
          <c:h val="0.77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Dati!$D$20</c:f>
              <c:strCache>
                <c:ptCount val="1"/>
                <c:pt idx="0">
                  <c:v>cr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Dati!$C$21:$C$26</c:f>
              <c:numCache/>
            </c:numRef>
          </c:xVal>
          <c:yVal>
            <c:numRef>
              <c:f>Dati!$D$21:$D$26</c:f>
              <c:numCache/>
            </c:numRef>
          </c:yVal>
          <c:smooth val="1"/>
        </c:ser>
        <c:axId val="40592341"/>
        <c:axId val="29786750"/>
      </c:scatterChart>
      <c:valAx>
        <c:axId val="40592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86750"/>
        <c:crosses val="autoZero"/>
        <c:crossBetween val="midCat"/>
        <c:dispUnits/>
      </c:valAx>
      <c:valAx>
        <c:axId val="29786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923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cp-alfa profilo e ala finita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'Polare Velivolo'!$B$14</c:f>
              <c:strCache>
                <c:ptCount val="1"/>
                <c:pt idx="0">
                  <c:v>cp profilo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'Polare Velivolo'!$A$15:$A$22</c:f>
              <c:numCache/>
            </c:numRef>
          </c:xVal>
          <c:yVal>
            <c:numRef>
              <c:f>'Polare Velivolo'!$B$15:$B$22</c:f>
              <c:numCache/>
            </c:numRef>
          </c:yVal>
          <c:smooth val="1"/>
        </c:ser>
        <c:ser>
          <c:idx val="1"/>
          <c:order val="1"/>
          <c:tx>
            <c:strRef>
              <c:f>'Polare Velivolo'!$G$14</c:f>
              <c:strCache>
                <c:ptCount val="1"/>
                <c:pt idx="0">
                  <c:v>cp - ala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'Polare Velivolo'!$F$15:$F$22</c:f>
              <c:numCache/>
            </c:numRef>
          </c:xVal>
          <c:yVal>
            <c:numRef>
              <c:f>'Polare Velivolo'!$G$15:$G$22</c:f>
              <c:numCache/>
            </c:numRef>
          </c:yVal>
          <c:smooth val="1"/>
        </c:ser>
        <c:axId val="66754159"/>
        <c:axId val="63916520"/>
      </c:scatterChart>
      <c:valAx>
        <c:axId val="66754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alfa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16520"/>
        <c:crosses val="autoZero"/>
        <c:crossBetween val="midCat"/>
        <c:dispUnits/>
      </c:valAx>
      <c:valAx>
        <c:axId val="63916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54159"/>
        <c:crosses val="autoZero"/>
        <c:crossBetween val="midCat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polare profilo e ala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'Polare Velivolo'!$C$14</c:f>
              <c:strCache>
                <c:ptCount val="1"/>
                <c:pt idx="0">
                  <c:v>cr profilo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'Polare Velivolo'!$B$15:$B$22</c:f>
              <c:numCache/>
            </c:numRef>
          </c:xVal>
          <c:yVal>
            <c:numRef>
              <c:f>'Polare Velivolo'!$C$15:$C$22</c:f>
              <c:numCache/>
            </c:numRef>
          </c:yVal>
          <c:smooth val="1"/>
        </c:ser>
        <c:ser>
          <c:idx val="1"/>
          <c:order val="1"/>
          <c:tx>
            <c:strRef>
              <c:f>'Polare Velivolo'!$I$14</c:f>
              <c:strCache>
                <c:ptCount val="1"/>
                <c:pt idx="0">
                  <c:v>cr + cri (=cr ala)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'Polare Velivolo'!$H$15:$H$22</c:f>
              <c:numCache/>
            </c:numRef>
          </c:xVal>
          <c:yVal>
            <c:numRef>
              <c:f>'Polare Velivolo'!$I$15:$I$22</c:f>
              <c:numCache/>
            </c:numRef>
          </c:yVal>
          <c:smooth val="1"/>
        </c:ser>
        <c:axId val="38377769"/>
        <c:axId val="9855602"/>
      </c:scatterChart>
      <c:valAx>
        <c:axId val="38377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55602"/>
        <c:crosses val="autoZero"/>
        <c:crossBetween val="midCat"/>
        <c:dispUnits/>
      </c:valAx>
      <c:valAx>
        <c:axId val="9855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77769"/>
        <c:crosses val="autoZero"/>
        <c:crossBetween val="midCat"/>
        <c:dispUnits/>
      </c:valAx>
      <c:spPr>
        <a:noFill/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polare profilo e ala e velivolo completo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'Polare Velivolo'!$C$14</c:f>
              <c:strCache>
                <c:ptCount val="1"/>
                <c:pt idx="0">
                  <c:v>cr profilo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'Polare Velivolo'!$B$15:$B$22</c:f>
              <c:numCache/>
            </c:numRef>
          </c:xVal>
          <c:yVal>
            <c:numRef>
              <c:f>'Polare Velivolo'!$C$15:$C$22</c:f>
              <c:numCache/>
            </c:numRef>
          </c:yVal>
          <c:smooth val="1"/>
        </c:ser>
        <c:ser>
          <c:idx val="1"/>
          <c:order val="1"/>
          <c:tx>
            <c:strRef>
              <c:f>'Polare Velivolo'!$I$14</c:f>
              <c:strCache>
                <c:ptCount val="1"/>
                <c:pt idx="0">
                  <c:v>cr + cri (=cr ala)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'Polare Velivolo'!$H$15:$H$22</c:f>
              <c:numCache/>
            </c:numRef>
          </c:xVal>
          <c:yVal>
            <c:numRef>
              <c:f>'Polare Velivolo'!$I$15:$I$22</c:f>
              <c:numCache/>
            </c:numRef>
          </c:yVal>
          <c:smooth val="1"/>
        </c:ser>
        <c:ser>
          <c:idx val="2"/>
          <c:order val="2"/>
          <c:tx>
            <c:strRef>
              <c:f>'Polare Velivolo'!$C$51</c:f>
              <c:strCache>
                <c:ptCount val="1"/>
                <c:pt idx="0">
                  <c:v>cr velivolo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'Polare Velivolo'!$A$52:$A$59</c:f>
              <c:numCache/>
            </c:numRef>
          </c:xVal>
          <c:yVal>
            <c:numRef>
              <c:f>'Polare Velivolo'!$C$52:$C$59</c:f>
              <c:numCache/>
            </c:numRef>
          </c:yVal>
          <c:smooth val="1"/>
        </c:ser>
        <c:axId val="21591555"/>
        <c:axId val="60106268"/>
      </c:scatterChart>
      <c:valAx>
        <c:axId val="21591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06268"/>
        <c:crosses val="autoZero"/>
        <c:crossBetween val="midCat"/>
        <c:dispUnits/>
      </c:valAx>
      <c:valAx>
        <c:axId val="60106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91555"/>
        <c:crosses val="autoZero"/>
        <c:crossBetween val="midCat"/>
        <c:dispUnits/>
      </c:valAx>
      <c:spPr>
        <a:noFill/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Cr-Cp^2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10275"/>
          <c:w val="0.88625"/>
          <c:h val="0.86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'Polare Velivolo'!$C$80</c:f>
              <c:strCache>
                <c:ptCount val="1"/>
                <c:pt idx="0">
                  <c:v>Cr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'Polare Velivolo'!$B$81:$B$86</c:f>
              <c:numCache/>
            </c:numRef>
          </c:xVal>
          <c:yVal>
            <c:numRef>
              <c:f>'Polare Velivolo'!$C$81:$C$86</c:f>
              <c:numCache/>
            </c:numRef>
          </c:yVal>
          <c:smooth val="1"/>
        </c:ser>
        <c:axId val="4085501"/>
        <c:axId val="36769510"/>
      </c:scatterChart>
      <c:valAx>
        <c:axId val="4085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Cp^2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69510"/>
        <c:crosses val="autoZero"/>
        <c:crossBetween val="midCat"/>
        <c:dispUnits/>
      </c:valAx>
      <c:valAx>
        <c:axId val="36769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85501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Polare analitica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0935"/>
          <c:w val="0.91025"/>
          <c:h val="0.80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'Polare Velivolo'!$B$96</c:f>
              <c:strCache>
                <c:ptCount val="1"/>
                <c:pt idx="0">
                  <c:v>Cr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'Polare Velivolo'!$A$97:$A$102</c:f>
              <c:numCache/>
            </c:numRef>
          </c:xVal>
          <c:yVal>
            <c:numRef>
              <c:f>'Polare Velivolo'!$B$97:$B$102</c:f>
              <c:numCache/>
            </c:numRef>
          </c:yVal>
          <c:smooth val="1"/>
        </c:ser>
        <c:ser>
          <c:idx val="1"/>
          <c:order val="1"/>
          <c:tx>
            <c:strRef>
              <c:f>'Polare Velivolo'!$C$96</c:f>
              <c:strCache>
                <c:ptCount val="1"/>
                <c:pt idx="0">
                  <c:v>a+b*Cp^2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'Polare Velivolo'!$A$97:$A$102</c:f>
              <c:numCache/>
            </c:numRef>
          </c:xVal>
          <c:yVal>
            <c:numRef>
              <c:f>'Polare Velivolo'!$C$97:$C$102</c:f>
              <c:numCache/>
            </c:numRef>
          </c:yVal>
          <c:smooth val="1"/>
        </c:ser>
        <c:axId val="62490135"/>
        <c:axId val="25540304"/>
      </c:scatterChart>
      <c:valAx>
        <c:axId val="62490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40304"/>
        <c:crosses val="autoZero"/>
        <c:crossBetween val="midCat"/>
        <c:dispUnits/>
      </c:valAx>
      <c:valAx>
        <c:axId val="25540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90135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5645"/>
          <c:y val="0.64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28</xdr:row>
      <xdr:rowOff>152400</xdr:rowOff>
    </xdr:from>
    <xdr:to>
      <xdr:col>2</xdr:col>
      <xdr:colOff>66675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28575" y="4867275"/>
        <a:ext cx="24003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28</xdr:row>
      <xdr:rowOff>152400</xdr:rowOff>
    </xdr:from>
    <xdr:to>
      <xdr:col>7</xdr:col>
      <xdr:colOff>95250</xdr:colOff>
      <xdr:row>48</xdr:row>
      <xdr:rowOff>142875</xdr:rowOff>
    </xdr:to>
    <xdr:graphicFrame>
      <xdr:nvGraphicFramePr>
        <xdr:cNvPr id="2" name="Chart 2"/>
        <xdr:cNvGraphicFramePr/>
      </xdr:nvGraphicFramePr>
      <xdr:xfrm>
        <a:off x="2419350" y="4867275"/>
        <a:ext cx="30670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22</xdr:row>
      <xdr:rowOff>0</xdr:rowOff>
    </xdr:from>
    <xdr:to>
      <xdr:col>9</xdr:col>
      <xdr:colOff>0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19050" y="3724275"/>
        <a:ext cx="6229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11</xdr:row>
      <xdr:rowOff>142875</xdr:rowOff>
    </xdr:from>
    <xdr:to>
      <xdr:col>15</xdr:col>
      <xdr:colOff>19050</xdr:colOff>
      <xdr:row>38</xdr:row>
      <xdr:rowOff>152400</xdr:rowOff>
    </xdr:to>
    <xdr:graphicFrame>
      <xdr:nvGraphicFramePr>
        <xdr:cNvPr id="2" name="Chart 3"/>
        <xdr:cNvGraphicFramePr/>
      </xdr:nvGraphicFramePr>
      <xdr:xfrm>
        <a:off x="6248400" y="1924050"/>
        <a:ext cx="3676650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49</xdr:row>
      <xdr:rowOff>0</xdr:rowOff>
    </xdr:from>
    <xdr:to>
      <xdr:col>8</xdr:col>
      <xdr:colOff>466725</xdr:colOff>
      <xdr:row>77</xdr:row>
      <xdr:rowOff>9525</xdr:rowOff>
    </xdr:to>
    <xdr:graphicFrame>
      <xdr:nvGraphicFramePr>
        <xdr:cNvPr id="3" name="Chart 4"/>
        <xdr:cNvGraphicFramePr/>
      </xdr:nvGraphicFramePr>
      <xdr:xfrm>
        <a:off x="2105025" y="8096250"/>
        <a:ext cx="3629025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79</xdr:row>
      <xdr:rowOff>0</xdr:rowOff>
    </xdr:from>
    <xdr:to>
      <xdr:col>8</xdr:col>
      <xdr:colOff>485775</xdr:colOff>
      <xdr:row>91</xdr:row>
      <xdr:rowOff>38100</xdr:rowOff>
    </xdr:to>
    <xdr:graphicFrame>
      <xdr:nvGraphicFramePr>
        <xdr:cNvPr id="4" name="Chart 6"/>
        <xdr:cNvGraphicFramePr/>
      </xdr:nvGraphicFramePr>
      <xdr:xfrm>
        <a:off x="2105025" y="12954000"/>
        <a:ext cx="3648075" cy="1981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95</xdr:row>
      <xdr:rowOff>0</xdr:rowOff>
    </xdr:from>
    <xdr:to>
      <xdr:col>8</xdr:col>
      <xdr:colOff>466725</xdr:colOff>
      <xdr:row>116</xdr:row>
      <xdr:rowOff>133350</xdr:rowOff>
    </xdr:to>
    <xdr:graphicFrame>
      <xdr:nvGraphicFramePr>
        <xdr:cNvPr id="5" name="Chart 9"/>
        <xdr:cNvGraphicFramePr/>
      </xdr:nvGraphicFramePr>
      <xdr:xfrm>
        <a:off x="2105025" y="15544800"/>
        <a:ext cx="3629025" cy="3533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F17" sqref="F17"/>
    </sheetView>
  </sheetViews>
  <sheetFormatPr defaultColWidth="9.140625" defaultRowHeight="12.75"/>
  <cols>
    <col min="1" max="1" width="26.57421875" style="0" customWidth="1"/>
    <col min="2" max="3" width="8.8515625" style="3" customWidth="1"/>
  </cols>
  <sheetData>
    <row r="1" ht="12.75">
      <c r="A1" s="32" t="s">
        <v>55</v>
      </c>
    </row>
    <row r="2" ht="12.75">
      <c r="A2" s="33" t="s">
        <v>52</v>
      </c>
    </row>
    <row r="3" ht="13.5" thickBot="1">
      <c r="A3" s="33" t="s">
        <v>53</v>
      </c>
    </row>
    <row r="4" spans="1:4" ht="13.5" thickBot="1">
      <c r="A4" s="34" t="s">
        <v>54</v>
      </c>
      <c r="D4" s="31"/>
    </row>
    <row r="6" spans="1:3" ht="12.75">
      <c r="A6" s="1" t="s">
        <v>56</v>
      </c>
      <c r="B6" s="3" t="s">
        <v>0</v>
      </c>
      <c r="C6" s="4" t="s">
        <v>1</v>
      </c>
    </row>
    <row r="7" spans="1:3" ht="12.75">
      <c r="A7" s="1"/>
      <c r="C7" s="4"/>
    </row>
    <row r="8" spans="1:3" ht="12.75">
      <c r="A8" s="5" t="s">
        <v>15</v>
      </c>
      <c r="B8" s="3">
        <v>190000</v>
      </c>
      <c r="C8" s="3" t="s">
        <v>16</v>
      </c>
    </row>
    <row r="9" spans="1:3" ht="12.75">
      <c r="A9" t="s">
        <v>2</v>
      </c>
      <c r="B9" s="3">
        <v>101.35</v>
      </c>
      <c r="C9" s="3" t="s">
        <v>3</v>
      </c>
    </row>
    <row r="10" spans="1:3" ht="12.75">
      <c r="A10" t="s">
        <v>4</v>
      </c>
      <c r="B10" s="3">
        <v>28.63</v>
      </c>
      <c r="C10" s="3" t="s">
        <v>5</v>
      </c>
    </row>
    <row r="11" spans="1:2" ht="12.75">
      <c r="A11" t="s">
        <v>6</v>
      </c>
      <c r="B11" s="4" t="s">
        <v>7</v>
      </c>
    </row>
    <row r="12" spans="1:3" ht="12.75">
      <c r="A12" t="s">
        <v>8</v>
      </c>
      <c r="B12" s="3">
        <v>0.15</v>
      </c>
      <c r="C12" s="3" t="s">
        <v>12</v>
      </c>
    </row>
    <row r="13" spans="1:3" ht="12.75">
      <c r="A13" t="s">
        <v>9</v>
      </c>
      <c r="B13" s="3">
        <v>0.08</v>
      </c>
      <c r="C13" s="3" t="s">
        <v>12</v>
      </c>
    </row>
    <row r="14" spans="1:3" ht="12.75">
      <c r="A14" t="s">
        <v>10</v>
      </c>
      <c r="B14" s="3">
        <v>0.08</v>
      </c>
      <c r="C14" s="3" t="s">
        <v>12</v>
      </c>
    </row>
    <row r="15" spans="1:3" ht="12.75">
      <c r="A15" t="s">
        <v>11</v>
      </c>
      <c r="B15" s="3">
        <v>7.17</v>
      </c>
      <c r="C15" s="3" t="s">
        <v>3</v>
      </c>
    </row>
    <row r="16" spans="1:3" ht="25.5">
      <c r="A16" s="6" t="s">
        <v>13</v>
      </c>
      <c r="B16" s="7">
        <v>1.05</v>
      </c>
      <c r="C16" s="7" t="s">
        <v>3</v>
      </c>
    </row>
    <row r="17" spans="1:3" ht="12.75">
      <c r="A17" t="s">
        <v>14</v>
      </c>
      <c r="B17" s="3">
        <v>45.67</v>
      </c>
      <c r="C17" s="3" t="s">
        <v>3</v>
      </c>
    </row>
    <row r="19" ht="12.75">
      <c r="A19" s="1" t="s">
        <v>57</v>
      </c>
    </row>
    <row r="20" spans="2:4" ht="12.75">
      <c r="B20" s="17" t="s">
        <v>27</v>
      </c>
      <c r="C20" s="8" t="s">
        <v>17</v>
      </c>
      <c r="D20" s="9" t="s">
        <v>18</v>
      </c>
    </row>
    <row r="21" spans="2:4" ht="12.75">
      <c r="B21" s="10">
        <v>-8</v>
      </c>
      <c r="C21" s="11">
        <v>-0.6</v>
      </c>
      <c r="D21" s="12">
        <v>0.01</v>
      </c>
    </row>
    <row r="22" spans="2:4" ht="12.75">
      <c r="B22" s="10">
        <v>-4</v>
      </c>
      <c r="C22" s="11">
        <v>-0.2</v>
      </c>
      <c r="D22" s="12">
        <v>0.008</v>
      </c>
    </row>
    <row r="23" spans="2:4" ht="12.75">
      <c r="B23" s="10">
        <v>0</v>
      </c>
      <c r="C23" s="11">
        <v>0.2</v>
      </c>
      <c r="D23" s="12">
        <v>0.0077</v>
      </c>
    </row>
    <row r="24" spans="2:4" ht="12.75">
      <c r="B24" s="10">
        <v>4</v>
      </c>
      <c r="C24" s="11">
        <v>0.6</v>
      </c>
      <c r="D24" s="12">
        <v>0.0085</v>
      </c>
    </row>
    <row r="25" spans="2:4" ht="12.75">
      <c r="B25" s="10">
        <v>8</v>
      </c>
      <c r="C25" s="11">
        <v>0.95</v>
      </c>
      <c r="D25" s="12">
        <v>0.012</v>
      </c>
    </row>
    <row r="26" spans="2:4" ht="12.75">
      <c r="B26" s="10">
        <v>12</v>
      </c>
      <c r="C26" s="11">
        <v>1.2</v>
      </c>
      <c r="D26" s="12">
        <v>0.02</v>
      </c>
    </row>
    <row r="27" spans="2:4" ht="12.75">
      <c r="B27" s="10">
        <v>16</v>
      </c>
      <c r="C27" s="11">
        <v>1.2</v>
      </c>
      <c r="D27" s="12"/>
    </row>
    <row r="28" spans="2:4" ht="12.75">
      <c r="B28" s="13">
        <v>20</v>
      </c>
      <c r="C28" s="14">
        <v>1.15</v>
      </c>
      <c r="D28" s="15"/>
    </row>
    <row r="51" ht="12.75">
      <c r="A51" s="1"/>
    </row>
    <row r="52" ht="12.75">
      <c r="A52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tabSelected="1" workbookViewId="0" topLeftCell="A86">
      <selection activeCell="E46" sqref="E46"/>
    </sheetView>
  </sheetViews>
  <sheetFormatPr defaultColWidth="9.140625" defaultRowHeight="12.75"/>
  <cols>
    <col min="3" max="3" width="13.28125" style="0" customWidth="1"/>
    <col min="4" max="4" width="11.140625" style="20" customWidth="1"/>
    <col min="5" max="5" width="8.8515625" style="20" customWidth="1"/>
    <col min="9" max="9" width="14.7109375" style="3" customWidth="1"/>
  </cols>
  <sheetData>
    <row r="1" spans="1:6" ht="12.75">
      <c r="A1" s="36" t="s">
        <v>55</v>
      </c>
      <c r="B1" s="38"/>
      <c r="C1" s="38"/>
      <c r="D1" s="39"/>
      <c r="E1" s="39"/>
      <c r="F1" s="40"/>
    </row>
    <row r="2" spans="1:6" ht="12.75">
      <c r="A2" s="37">
        <v>1</v>
      </c>
      <c r="B2" s="35" t="s">
        <v>19</v>
      </c>
      <c r="C2" s="35"/>
      <c r="D2" s="41"/>
      <c r="E2" s="41"/>
      <c r="F2" s="42"/>
    </row>
    <row r="3" spans="1:6" ht="12.75">
      <c r="A3" s="37">
        <v>2</v>
      </c>
      <c r="B3" s="43" t="s">
        <v>25</v>
      </c>
      <c r="C3" s="35"/>
      <c r="D3" s="41"/>
      <c r="E3" s="41"/>
      <c r="F3" s="42"/>
    </row>
    <row r="4" spans="1:6" ht="12.75">
      <c r="A4" s="37">
        <v>3</v>
      </c>
      <c r="B4" s="43" t="s">
        <v>58</v>
      </c>
      <c r="C4" s="35"/>
      <c r="D4" s="41"/>
      <c r="E4" s="41"/>
      <c r="F4" s="42"/>
    </row>
    <row r="5" spans="1:6" ht="12.75">
      <c r="A5" s="44">
        <v>4</v>
      </c>
      <c r="B5" s="45" t="s">
        <v>59</v>
      </c>
      <c r="C5" s="45"/>
      <c r="D5" s="46"/>
      <c r="E5" s="46"/>
      <c r="F5" s="47"/>
    </row>
    <row r="7" spans="1:2" ht="12.75">
      <c r="A7" s="1" t="s">
        <v>38</v>
      </c>
      <c r="B7" s="1"/>
    </row>
    <row r="8" spans="1:4" ht="12.75">
      <c r="A8" s="16" t="s">
        <v>22</v>
      </c>
      <c r="B8" t="s">
        <v>20</v>
      </c>
      <c r="D8" s="20" t="s">
        <v>5</v>
      </c>
    </row>
    <row r="9" spans="1:4" ht="12.75">
      <c r="A9" t="s">
        <v>21</v>
      </c>
      <c r="C9">
        <v>0.968</v>
      </c>
      <c r="D9" s="20" t="s">
        <v>12</v>
      </c>
    </row>
    <row r="10" spans="1:4" ht="12.75">
      <c r="A10" s="16" t="s">
        <v>23</v>
      </c>
      <c r="B10" s="16" t="s">
        <v>24</v>
      </c>
      <c r="D10" s="20" t="s">
        <v>5</v>
      </c>
    </row>
    <row r="12" ht="12.75">
      <c r="A12" s="1" t="s">
        <v>39</v>
      </c>
    </row>
    <row r="13" spans="1:9" ht="25.5" customHeight="1">
      <c r="A13" s="51" t="s">
        <v>29</v>
      </c>
      <c r="B13" s="56"/>
      <c r="C13" s="52"/>
      <c r="D13" s="57" t="s">
        <v>30</v>
      </c>
      <c r="E13" s="58"/>
      <c r="F13" s="51" t="s">
        <v>32</v>
      </c>
      <c r="G13" s="52"/>
      <c r="H13" s="51" t="s">
        <v>33</v>
      </c>
      <c r="I13" s="52"/>
    </row>
    <row r="14" spans="1:9" ht="12.75">
      <c r="A14" s="18" t="s">
        <v>27</v>
      </c>
      <c r="B14" s="8" t="s">
        <v>34</v>
      </c>
      <c r="C14" s="9" t="s">
        <v>36</v>
      </c>
      <c r="D14" s="21" t="s">
        <v>26</v>
      </c>
      <c r="E14" s="22" t="s">
        <v>28</v>
      </c>
      <c r="F14" s="17" t="s">
        <v>31</v>
      </c>
      <c r="G14" s="9" t="s">
        <v>35</v>
      </c>
      <c r="H14" s="27" t="s">
        <v>17</v>
      </c>
      <c r="I14" s="9" t="s">
        <v>37</v>
      </c>
    </row>
    <row r="15" spans="1:9" ht="12.75">
      <c r="A15" s="10">
        <v>-8</v>
      </c>
      <c r="B15" s="11">
        <v>-0.6</v>
      </c>
      <c r="C15" s="12">
        <v>0.01</v>
      </c>
      <c r="D15" s="23"/>
      <c r="E15" s="24"/>
      <c r="F15" s="23"/>
      <c r="G15" s="12">
        <f>B15</f>
        <v>-0.6</v>
      </c>
      <c r="H15" s="28">
        <f>B15</f>
        <v>-0.6</v>
      </c>
      <c r="I15" s="24"/>
    </row>
    <row r="16" spans="1:9" ht="12.75">
      <c r="A16" s="10">
        <v>-4</v>
      </c>
      <c r="B16" s="11">
        <v>-0.2</v>
      </c>
      <c r="C16" s="12">
        <v>0.008</v>
      </c>
      <c r="D16" s="23"/>
      <c r="E16" s="24"/>
      <c r="F16" s="23"/>
      <c r="G16" s="12">
        <f aca="true" t="shared" si="0" ref="G16:G22">B16</f>
        <v>-0.2</v>
      </c>
      <c r="H16" s="28">
        <f aca="true" t="shared" si="1" ref="H16:H22">B16</f>
        <v>-0.2</v>
      </c>
      <c r="I16" s="24"/>
    </row>
    <row r="17" spans="1:9" ht="12.75">
      <c r="A17" s="10">
        <v>0</v>
      </c>
      <c r="B17" s="11">
        <v>0.2</v>
      </c>
      <c r="C17" s="12">
        <v>0.0077</v>
      </c>
      <c r="D17" s="23"/>
      <c r="E17" s="24"/>
      <c r="F17" s="23"/>
      <c r="G17" s="12">
        <f t="shared" si="0"/>
        <v>0.2</v>
      </c>
      <c r="H17" s="28">
        <f t="shared" si="1"/>
        <v>0.2</v>
      </c>
      <c r="I17" s="24"/>
    </row>
    <row r="18" spans="1:9" ht="12.75">
      <c r="A18" s="10">
        <v>4</v>
      </c>
      <c r="B18" s="11">
        <v>0.6</v>
      </c>
      <c r="C18" s="12">
        <v>0.0085</v>
      </c>
      <c r="D18" s="23"/>
      <c r="E18" s="24"/>
      <c r="F18" s="23"/>
      <c r="G18" s="12">
        <f t="shared" si="0"/>
        <v>0.6</v>
      </c>
      <c r="H18" s="28">
        <f t="shared" si="1"/>
        <v>0.6</v>
      </c>
      <c r="I18" s="24"/>
    </row>
    <row r="19" spans="1:9" ht="12.75">
      <c r="A19" s="10">
        <v>8</v>
      </c>
      <c r="B19" s="11">
        <v>0.95</v>
      </c>
      <c r="C19" s="12">
        <v>0.012</v>
      </c>
      <c r="D19" s="23"/>
      <c r="E19" s="24"/>
      <c r="F19" s="23"/>
      <c r="G19" s="12">
        <f t="shared" si="0"/>
        <v>0.95</v>
      </c>
      <c r="H19" s="28">
        <f t="shared" si="1"/>
        <v>0.95</v>
      </c>
      <c r="I19" s="24"/>
    </row>
    <row r="20" spans="1:9" ht="12.75">
      <c r="A20" s="10">
        <v>12</v>
      </c>
      <c r="B20" s="11">
        <v>1.2</v>
      </c>
      <c r="C20" s="12">
        <v>0.02</v>
      </c>
      <c r="D20" s="23"/>
      <c r="E20" s="24"/>
      <c r="F20" s="23"/>
      <c r="G20" s="12">
        <f t="shared" si="0"/>
        <v>1.2</v>
      </c>
      <c r="H20" s="28">
        <f t="shared" si="1"/>
        <v>1.2</v>
      </c>
      <c r="I20" s="24"/>
    </row>
    <row r="21" spans="1:9" ht="12.75">
      <c r="A21" s="10">
        <v>16</v>
      </c>
      <c r="B21" s="11">
        <v>1.2</v>
      </c>
      <c r="C21" s="12">
        <v>0.05</v>
      </c>
      <c r="D21" s="23"/>
      <c r="E21" s="24"/>
      <c r="F21" s="23"/>
      <c r="G21" s="12">
        <f t="shared" si="0"/>
        <v>1.2</v>
      </c>
      <c r="H21" s="28">
        <f t="shared" si="1"/>
        <v>1.2</v>
      </c>
      <c r="I21" s="24"/>
    </row>
    <row r="22" spans="1:9" ht="12.75">
      <c r="A22" s="13">
        <v>20</v>
      </c>
      <c r="B22" s="14">
        <v>1.15</v>
      </c>
      <c r="C22" s="15">
        <v>0.08</v>
      </c>
      <c r="D22" s="25"/>
      <c r="E22" s="26"/>
      <c r="F22" s="25"/>
      <c r="G22" s="12">
        <f t="shared" si="0"/>
        <v>1.15</v>
      </c>
      <c r="H22" s="28">
        <f t="shared" si="1"/>
        <v>1.15</v>
      </c>
      <c r="I22" s="24"/>
    </row>
    <row r="41" ht="12.75">
      <c r="A41" s="1" t="s">
        <v>40</v>
      </c>
    </row>
    <row r="42" ht="12.75">
      <c r="A42" t="s">
        <v>41</v>
      </c>
    </row>
    <row r="43" spans="3:5" ht="12.75">
      <c r="C43" s="5" t="s">
        <v>48</v>
      </c>
      <c r="D43" t="s">
        <v>44</v>
      </c>
      <c r="E43" s="20" t="s">
        <v>43</v>
      </c>
    </row>
    <row r="44" spans="1:4" ht="12.75">
      <c r="A44" t="s">
        <v>42</v>
      </c>
      <c r="C44">
        <f>Dati!B12</f>
        <v>0.15</v>
      </c>
      <c r="D44">
        <f>Dati!B15</f>
        <v>7.17</v>
      </c>
    </row>
    <row r="45" spans="1:4" ht="12.75">
      <c r="A45" t="s">
        <v>45</v>
      </c>
      <c r="C45">
        <f>Dati!B13</f>
        <v>0.08</v>
      </c>
      <c r="D45">
        <f>2*Dati!B16</f>
        <v>2.1</v>
      </c>
    </row>
    <row r="46" spans="1:4" ht="12.75">
      <c r="A46" t="s">
        <v>46</v>
      </c>
      <c r="C46">
        <f>Dati!B14</f>
        <v>0.08</v>
      </c>
      <c r="D46">
        <f>Dati!B17</f>
        <v>45.67</v>
      </c>
    </row>
    <row r="48" ht="12.75">
      <c r="C48" t="s">
        <v>47</v>
      </c>
    </row>
    <row r="50" spans="1:3" ht="12.75">
      <c r="A50" s="53" t="s">
        <v>51</v>
      </c>
      <c r="B50" s="54"/>
      <c r="C50" s="55"/>
    </row>
    <row r="51" spans="1:3" ht="12.75">
      <c r="A51" s="10" t="s">
        <v>17</v>
      </c>
      <c r="B51" s="11" t="s">
        <v>49</v>
      </c>
      <c r="C51" s="12" t="s">
        <v>50</v>
      </c>
    </row>
    <row r="52" spans="1:3" ht="12.75">
      <c r="A52" s="10">
        <f aca="true" t="shared" si="2" ref="A52:B59">H15</f>
        <v>-0.6</v>
      </c>
      <c r="B52" s="29"/>
      <c r="C52" s="24"/>
    </row>
    <row r="53" spans="1:3" ht="12.75">
      <c r="A53" s="10">
        <f t="shared" si="2"/>
        <v>-0.2</v>
      </c>
      <c r="B53" s="29"/>
      <c r="C53" s="24"/>
    </row>
    <row r="54" spans="1:3" ht="12.75">
      <c r="A54" s="10">
        <f t="shared" si="2"/>
        <v>0.2</v>
      </c>
      <c r="B54" s="29"/>
      <c r="C54" s="24"/>
    </row>
    <row r="55" spans="1:3" ht="12.75">
      <c r="A55" s="10">
        <f t="shared" si="2"/>
        <v>0.6</v>
      </c>
      <c r="B55" s="29"/>
      <c r="C55" s="24"/>
    </row>
    <row r="56" spans="1:3" ht="12.75">
      <c r="A56" s="10">
        <f t="shared" si="2"/>
        <v>0.95</v>
      </c>
      <c r="B56" s="29"/>
      <c r="C56" s="24"/>
    </row>
    <row r="57" spans="1:3" ht="12.75">
      <c r="A57" s="10">
        <f t="shared" si="2"/>
        <v>1.2</v>
      </c>
      <c r="B57" s="29"/>
      <c r="C57" s="24"/>
    </row>
    <row r="58" spans="1:3" ht="12.75">
      <c r="A58" s="10">
        <f t="shared" si="2"/>
        <v>1.2</v>
      </c>
      <c r="B58" s="29"/>
      <c r="C58" s="24"/>
    </row>
    <row r="59" spans="1:3" ht="12.75">
      <c r="A59" s="13">
        <f t="shared" si="2"/>
        <v>1.15</v>
      </c>
      <c r="B59" s="30"/>
      <c r="C59" s="26"/>
    </row>
    <row r="79" ht="12.75">
      <c r="A79" s="1" t="s">
        <v>60</v>
      </c>
    </row>
    <row r="80" spans="1:5" s="49" customFormat="1" ht="12.75">
      <c r="A80" s="49" t="s">
        <v>61</v>
      </c>
      <c r="B80" s="49" t="s">
        <v>62</v>
      </c>
      <c r="C80" s="49" t="s">
        <v>63</v>
      </c>
      <c r="D80" s="48"/>
      <c r="E80" s="48"/>
    </row>
    <row r="81" spans="1:3" ht="12.75">
      <c r="A81" s="3">
        <f aca="true" t="shared" si="3" ref="A81:A86">A52</f>
        <v>-0.6</v>
      </c>
      <c r="B81" s="3"/>
      <c r="C81" s="20"/>
    </row>
    <row r="82" spans="1:3" ht="12.75">
      <c r="A82" s="3">
        <f t="shared" si="3"/>
        <v>-0.2</v>
      </c>
      <c r="B82" s="3"/>
      <c r="C82" s="20"/>
    </row>
    <row r="83" spans="1:3" ht="12.75">
      <c r="A83" s="3">
        <f t="shared" si="3"/>
        <v>0.2</v>
      </c>
      <c r="B83" s="3"/>
      <c r="C83" s="20"/>
    </row>
    <row r="84" spans="1:3" ht="12.75">
      <c r="A84" s="3">
        <f t="shared" si="3"/>
        <v>0.6</v>
      </c>
      <c r="B84" s="3"/>
      <c r="C84" s="20"/>
    </row>
    <row r="85" spans="1:3" ht="12.75">
      <c r="A85" s="3">
        <f t="shared" si="3"/>
        <v>0.95</v>
      </c>
      <c r="B85" s="3"/>
      <c r="C85" s="20"/>
    </row>
    <row r="86" spans="1:3" ht="12.75">
      <c r="A86" s="3">
        <f t="shared" si="3"/>
        <v>1.2</v>
      </c>
      <c r="B86" s="3"/>
      <c r="C86" s="20"/>
    </row>
    <row r="92" ht="12.75">
      <c r="A92" t="s">
        <v>64</v>
      </c>
    </row>
    <row r="93" spans="1:2" ht="12.75">
      <c r="A93" t="s">
        <v>27</v>
      </c>
      <c r="B93">
        <v>0.056</v>
      </c>
    </row>
    <row r="94" spans="1:2" ht="12.75">
      <c r="A94" t="s">
        <v>65</v>
      </c>
      <c r="B94">
        <v>0.0475</v>
      </c>
    </row>
    <row r="95" ht="12.75">
      <c r="A95" t="s">
        <v>66</v>
      </c>
    </row>
    <row r="96" spans="1:3" ht="12.75">
      <c r="A96" s="49" t="s">
        <v>61</v>
      </c>
      <c r="B96" s="49" t="s">
        <v>63</v>
      </c>
      <c r="C96" s="50" t="s">
        <v>67</v>
      </c>
    </row>
    <row r="97" spans="1:3" ht="12.75">
      <c r="A97">
        <f aca="true" t="shared" si="4" ref="A97:A102">A81</f>
        <v>-0.6</v>
      </c>
      <c r="B97" s="19"/>
      <c r="C97" s="20"/>
    </row>
    <row r="98" spans="1:3" ht="12.75">
      <c r="A98">
        <f t="shared" si="4"/>
        <v>-0.2</v>
      </c>
      <c r="B98" s="19"/>
      <c r="C98" s="20"/>
    </row>
    <row r="99" spans="1:3" ht="12.75">
      <c r="A99">
        <f t="shared" si="4"/>
        <v>0.2</v>
      </c>
      <c r="B99" s="19"/>
      <c r="C99" s="20"/>
    </row>
    <row r="100" spans="1:3" ht="12.75">
      <c r="A100">
        <f t="shared" si="4"/>
        <v>0.6</v>
      </c>
      <c r="B100" s="19"/>
      <c r="C100" s="20"/>
    </row>
    <row r="101" spans="1:3" ht="12.75">
      <c r="A101">
        <f t="shared" si="4"/>
        <v>0.95</v>
      </c>
      <c r="B101" s="19"/>
      <c r="C101" s="20"/>
    </row>
    <row r="102" spans="1:3" ht="12.75">
      <c r="A102">
        <f t="shared" si="4"/>
        <v>1.2</v>
      </c>
      <c r="B102" s="19"/>
      <c r="C102" s="20"/>
    </row>
    <row r="103" ht="12.75">
      <c r="B103" s="19"/>
    </row>
  </sheetData>
  <mergeCells count="5">
    <mergeCell ref="H13:I13"/>
    <mergeCell ref="A50:C50"/>
    <mergeCell ref="A13:C13"/>
    <mergeCell ref="D13:E13"/>
    <mergeCell ref="F13:G1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airoldi</dc:creator>
  <cp:keywords/>
  <dc:description/>
  <cp:lastModifiedBy>marco</cp:lastModifiedBy>
  <dcterms:created xsi:type="dcterms:W3CDTF">2000-11-09T09:49:52Z</dcterms:created>
  <dcterms:modified xsi:type="dcterms:W3CDTF">2002-10-23T15:48:06Z</dcterms:modified>
  <cp:category/>
  <cp:version/>
  <cp:contentType/>
  <cp:contentStatus/>
</cp:coreProperties>
</file>